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E9EFC005-9AFA-41C9-8DBC-5A318FD8E25E}" xr6:coauthVersionLast="47" xr6:coauthVersionMax="47" xr10:uidLastSave="{00000000-0000-0000-0000-000000000000}"/>
  <bookViews>
    <workbookView xWindow="1080" yWindow="1080" windowWidth="15375" windowHeight="7875" tabRatio="500" xr2:uid="{00000000-000D-0000-FFFF-FFFF00000000}"/>
  </bookViews>
  <sheets>
    <sheet name="14-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5" i="1" l="1"/>
  <c r="Q45" i="1"/>
  <c r="P45" i="1"/>
  <c r="O45" i="1"/>
  <c r="N45" i="1"/>
  <c r="M45" i="1"/>
  <c r="L45" i="1"/>
  <c r="K45" i="1"/>
  <c r="J45" i="1"/>
  <c r="I45" i="1"/>
  <c r="H45"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G45" i="1"/>
  <c r="E32" i="1"/>
  <c r="D2" i="1"/>
  <c r="C33" i="1" s="1"/>
  <c r="D33" i="1" s="1"/>
  <c r="A37" i="1" l="1"/>
  <c r="C37" i="1"/>
  <c r="D37" i="1" s="1"/>
  <c r="B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<sst xmlns="http://schemas.openxmlformats.org/spreadsheetml/2006/main" count="570" uniqueCount="76">
  <si>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</si>
  <si>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</si>
  <si>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</si>
  <si>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</si>
  <si>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</si>
  <si>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</si>
  <si>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</si>
  <si>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</si>
  <si>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</si>
  <si>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</si>
  <si>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</si>
  <si>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</si>
  <si>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</si>
  <si>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</si>
  <si>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</si>
  <si>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</si>
  <si>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</si>
  <si>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</si>
  <si>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</si>
  <si>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</si>
  <si>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</si>
  <si>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</si>
  <si>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</si>
  <si>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</si>
  <si>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</si>
  <si>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</si>
  <si>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</si>
  <si>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</si>
  <si>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</si>
  <si>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</si>
  <si>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</si>
  <si>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</si>
  <si>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</si>
  <si>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</si>
  <si>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</si>
  <si>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</si>
  <si>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</si>
  <si>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</si>
  <si>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</si>
  <si>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</si>
  <si>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</si>
  <si>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</si>
  <si>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</si>
  <si>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</si>
  <si>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</si>
  <si>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</si>
  <si>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</si>
  <si>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</si>
  <si>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</si>
  <si>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</si>
  <si>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</si>
  <si>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</si>
  <si>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</si>
  <si>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</si>
  <si>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</si>
  <si>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</si>
  <si>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</si>
  <si>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</si>
  <si>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</si>
  <si>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</si>
  <si>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</si>
  <si>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</si>
  <si>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</si>
  <si>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</si>
  <si>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</si>
  <si>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</si>
  <si>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37ª Reunião Ordinária</t>
  </si>
  <si>
    <t xml:space="preserve">PL 708/23 </t>
  </si>
  <si>
    <t xml:space="preserve">PL 863/24 </t>
  </si>
  <si>
    <t xml:space="preserve">PL 805/23 </t>
  </si>
  <si>
    <t xml:space="preserve">PL 780/23 </t>
  </si>
  <si>
    <t xml:space="preserve">PL 632/23 </t>
  </si>
  <si>
    <t xml:space="preserve">PL 789/23 </t>
  </si>
  <si>
    <t xml:space="preserve">PL 712/23 </t>
  </si>
  <si>
    <t>PL 772/23  BLOCO DE DISPOSITIVOS</t>
  </si>
  <si>
    <t xml:space="preserve">PL 793/23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</si>
</sst>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4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R3" sqref="R3"/>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18" width="15.28515625" customWidth="1"/>
    <col min="1017" max="1025" width="11.5703125" customWidth="1"/>
  </cols>
  <sheetData>
    <row r="1" spans="1:1024" ht="15" x14ac:dyDescent="0.25">
      <c r="A1" s="1" t="s">
        <v>0</v>
      </c>
      <c r="B1" s="1"/>
      <c r="C1" s="1"/>
      <c r="D1" s="2" t="s">
        <v>66</v>
      </c>
      <c r="E1" s="1" t="s">
        <v>1</v>
      </c>
      <c r="F1" s="3">
        <v>45426</v>
      </c>
      <c r="G1" s="4" t="s">
        <v>2</v>
      </c>
      <c r="H1" s="17"/>
      <c r="I1" s="17"/>
      <c r="J1" s="17"/>
      <c r="K1" s="17"/>
      <c r="L1" s="17"/>
      <c r="M1" s="17"/>
      <c r="N1" s="17"/>
      <c r="O1" s="17"/>
      <c r="P1" s="17"/>
      <c r="Q1" s="17"/>
      <c r="R1" s="17"/>
    </row>
    <row r="2" spans="1:1024" ht="15" hidden="1" customHeight="1" x14ac:dyDescent="0.25">
      <c r="D2" s="2">
        <f>COUNTA(G3:IN3)</f>
        <v>12</v>
      </c>
      <c r="E2" s="2"/>
      <c r="F2" s="2"/>
      <c r="H2" s="17"/>
      <c r="I2" s="17"/>
      <c r="J2" s="17"/>
      <c r="K2" s="17"/>
      <c r="L2" s="17"/>
      <c r="M2" s="17"/>
      <c r="N2" s="17"/>
      <c r="O2" s="17"/>
      <c r="P2" s="17"/>
      <c r="Q2" s="17"/>
      <c r="R2" s="17"/>
    </row>
    <row r="3" spans="1:1024" s="5" customFormat="1" ht="51" x14ac:dyDescent="0.2">
      <c r="A3" s="5" t="s">
        <v>3</v>
      </c>
      <c r="B3" s="5" t="s">
        <v>4</v>
      </c>
      <c r="C3" s="5" t="s">
        <v>5</v>
      </c>
      <c r="D3" s="5" t="s">
        <v>6</v>
      </c>
      <c r="F3" s="5" t="s">
        <v>7</v>
      </c>
      <c r="G3" s="5" t="s">
        <v>8</v>
      </c>
      <c r="H3" s="18" t="s">
        <v>67</v>
      </c>
      <c r="I3" s="18" t="s">
        <v>68</v>
      </c>
      <c r="J3" s="18" t="s">
        <v>69</v>
      </c>
      <c r="K3" s="18" t="s">
        <v>70</v>
      </c>
      <c r="L3" s="18" t="s">
        <v>71</v>
      </c>
      <c r="M3" s="18" t="s">
        <v>72</v>
      </c>
      <c r="N3" s="18" t="s">
        <v>73</v>
      </c>
      <c r="O3" s="18" t="s">
        <v>67</v>
      </c>
      <c r="P3" s="18" t="s">
        <v>74</v>
      </c>
      <c r="Q3" s="18" t="s">
        <v>74</v>
      </c>
      <c r="R3" s="18" t="s">
        <v>75</v>
      </c>
      <c r="IN3" s="6"/>
      <c r="AMC3"/>
      <c r="AMD3"/>
      <c r="AME3"/>
      <c r="AMF3"/>
      <c r="AMG3"/>
      <c r="AMH3"/>
      <c r="AMI3"/>
      <c r="AMJ3"/>
    </row>
    <row r="4" spans="1:1024" s="7" customFormat="1" x14ac:dyDescent="0.2">
      <c r="A4" s="7">
        <f ca="1">COUNTIF(G4:OFFSET(G4,0,$D$2-1),"P")+COUNTIF(G4:OFFSET(G4,0,$D$2-1),"X")</f>
        <v>12</v>
      </c>
      <c r="B4" s="7">
        <f t="shared" ref="B4:B44" si="0">D$2</f>
        <v>12</v>
      </c>
      <c r="C4" s="8">
        <f ca="1">(COUNTIF(G4:OFFSET(G4,0,$D$2-1),"P")/$D$2)+(COUNTIF(G4:OFFSET(G4,0,$D$2-1),"X")/$D$2)</f>
        <v>1</v>
      </c>
      <c r="D4" s="9" t="str">
        <f t="shared" ref="D4:D44" ca="1" si="1">IF($C4&gt;=0.5,"PRESENTE","AUSENTE")</f>
        <v>PRESENTE</v>
      </c>
      <c r="E4" s="9" t="str">
        <f t="shared" ref="E4:E16" ca="1" si="2">IF($C4&gt;=0.5,"P","F")</f>
        <v>P</v>
      </c>
      <c r="F4" s="9" t="s">
        <v>9</v>
      </c>
      <c r="G4" s="7" t="s">
        <v>10</v>
      </c>
      <c r="H4" s="7" t="s">
        <v>10</v>
      </c>
      <c r="I4" s="7" t="s">
        <v>10</v>
      </c>
      <c r="J4" s="7" t="s">
        <v>10</v>
      </c>
      <c r="K4" s="7" t="s">
        <v>10</v>
      </c>
      <c r="L4" s="7" t="s">
        <v>10</v>
      </c>
      <c r="M4" s="7" t="s">
        <v>10</v>
      </c>
      <c r="N4" s="7" t="s">
        <v>10</v>
      </c>
      <c r="O4" s="7" t="s">
        <v>10</v>
      </c>
      <c r="P4" s="7" t="s">
        <v>10</v>
      </c>
      <c r="Q4" s="7" t="s">
        <v>10</v>
      </c>
      <c r="R4" s="7" t="s">
        <v>10</v>
      </c>
      <c r="AMC4"/>
      <c r="AMD4"/>
      <c r="AME4"/>
      <c r="AMF4"/>
      <c r="AMG4"/>
      <c r="AMH4"/>
      <c r="AMI4"/>
      <c r="AMJ4"/>
    </row>
    <row r="5" spans="1:1024" s="7" customFormat="1" x14ac:dyDescent="0.2">
      <c r="A5" s="7">
        <f ca="1">COUNTIF(G5:OFFSET(G5,0,$D$2-1),"P")+COUNTIF(G5:OFFSET(G5,0,$D$2-1),"X")</f>
        <v>12</v>
      </c>
      <c r="B5" s="7">
        <f t="shared" si="0"/>
        <v>12</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R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12</v>
      </c>
      <c r="B6" s="7">
        <f t="shared" si="0"/>
        <v>12</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R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12</v>
      </c>
      <c r="B7" s="7">
        <f t="shared" si="0"/>
        <v>12</v>
      </c>
      <c r="C7" s="8">
        <f ca="1">(COUNTIF(G7:OFFSET(G7,0,$D$2-1),"P")/$D$2)+(COUNTIF(G7:OFFSET(G7,0,$D$2-1),"X")/$D$2)</f>
        <v>1</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10</v>
      </c>
      <c r="R7" s="7" t="s">
        <v>10</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12</v>
      </c>
      <c r="B8" s="7">
        <f t="shared" si="0"/>
        <v>12</v>
      </c>
      <c r="C8" s="8">
        <f ca="1">(COUNTIF(G8:OFFSET(G8,0,$D$2-1),"P")/$D$2)+(COUNTIF(G8:OFFSET(G8,0,$D$2-1),"X")/$D$2)</f>
        <v>1</v>
      </c>
      <c r="D8" s="9" t="str">
        <f t="shared" ca="1" si="1"/>
        <v>PRESENTE</v>
      </c>
      <c r="E8" s="9" t="str">
        <f t="shared" ca="1" si="2"/>
        <v>P</v>
      </c>
      <c r="F8" s="9" t="s">
        <v>29</v>
      </c>
      <c r="G8" s="7" t="s">
        <v>10</v>
      </c>
      <c r="H8" s="7" t="s">
        <v>10</v>
      </c>
      <c r="I8" s="7" t="s">
        <v>10</v>
      </c>
      <c r="J8" s="7" t="s">
        <v>10</v>
      </c>
      <c r="K8" s="7" t="s">
        <v>10</v>
      </c>
      <c r="L8" s="7" t="s">
        <v>10</v>
      </c>
      <c r="M8" s="7" t="s">
        <v>10</v>
      </c>
      <c r="N8" s="7" t="s">
        <v>10</v>
      </c>
      <c r="O8" s="7" t="s">
        <v>10</v>
      </c>
      <c r="P8" s="7" t="s">
        <v>10</v>
      </c>
      <c r="Q8" s="7" t="s">
        <v>10</v>
      </c>
      <c r="R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12</v>
      </c>
      <c r="B9" s="7">
        <f t="shared" si="0"/>
        <v>12</v>
      </c>
      <c r="C9" s="8">
        <f ca="1">(COUNTIF(G9:OFFSET(G9,0,$D$2-1),"P")/$D$2)+(COUNTIF(G9:OFFSET(G9,0,$D$2-1),"X")/$D$2)</f>
        <v>1</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10</v>
      </c>
      <c r="Q9" s="7" t="s">
        <v>10</v>
      </c>
      <c r="R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12</v>
      </c>
      <c r="B10" s="7">
        <f t="shared" si="0"/>
        <v>12</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R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12</v>
      </c>
      <c r="B11" s="7">
        <f t="shared" si="0"/>
        <v>12</v>
      </c>
      <c r="C11" s="8">
        <f ca="1">(COUNTIF(G11:OFFSET(G11,0,$D$2-1),"P")/$D$2)+(COUNTIF(G11:OFFSET(G11,0,$D$2-1),"X")/$D$2)</f>
        <v>1</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10</v>
      </c>
      <c r="Q11" s="7" t="s">
        <v>10</v>
      </c>
      <c r="R11" s="7" t="s">
        <v>10</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12</v>
      </c>
      <c r="B12" s="7">
        <f t="shared" si="0"/>
        <v>12</v>
      </c>
      <c r="C12" s="8">
        <f ca="1">(COUNTIF(G12:OFFSET(G12,0,$D$2-1),"P")/$D$2)+(COUNTIF(G12:OFFSET(G12,0,$D$2-1),"X")/$D$2)</f>
        <v>1</v>
      </c>
      <c r="D12" s="9" t="str">
        <f t="shared" ca="1" si="1"/>
        <v>PRESENTE</v>
      </c>
      <c r="E12" s="9" t="str">
        <f t="shared" ca="1" si="2"/>
        <v>P</v>
      </c>
      <c r="F12" s="9" t="s">
        <v>33</v>
      </c>
      <c r="G12" s="7" t="s">
        <v>10</v>
      </c>
      <c r="H12" s="7" t="s">
        <v>10</v>
      </c>
      <c r="I12" s="7" t="s">
        <v>10</v>
      </c>
      <c r="J12" s="7" t="s">
        <v>10</v>
      </c>
      <c r="K12" s="7" t="s">
        <v>10</v>
      </c>
      <c r="L12" s="7" t="s">
        <v>10</v>
      </c>
      <c r="M12" s="7" t="s">
        <v>10</v>
      </c>
      <c r="N12" s="7" t="s">
        <v>10</v>
      </c>
      <c r="O12" s="7" t="s">
        <v>10</v>
      </c>
      <c r="P12" s="7" t="s">
        <v>10</v>
      </c>
      <c r="Q12" s="7" t="s">
        <v>10</v>
      </c>
      <c r="R12" s="7" t="s">
        <v>10</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12</v>
      </c>
      <c r="B13" s="7">
        <f t="shared" si="0"/>
        <v>12</v>
      </c>
      <c r="C13" s="8">
        <f ca="1">(COUNTIF(G13:OFFSET(G13,0,$D$2-1),"P")/$D$2)+(COUNTIF(G13:OFFSET(G13,0,$D$2-1),"X")/$D$2)</f>
        <v>1</v>
      </c>
      <c r="D13" s="9" t="str">
        <f t="shared" ca="1" si="1"/>
        <v>PRESENTE</v>
      </c>
      <c r="E13" s="9" t="str">
        <f t="shared" ca="1" si="2"/>
        <v>P</v>
      </c>
      <c r="F13" s="9" t="s">
        <v>34</v>
      </c>
      <c r="G13" s="7" t="s">
        <v>10</v>
      </c>
      <c r="H13" s="7" t="s">
        <v>10</v>
      </c>
      <c r="I13" s="7" t="s">
        <v>10</v>
      </c>
      <c r="J13" s="7" t="s">
        <v>10</v>
      </c>
      <c r="K13" s="7" t="s">
        <v>10</v>
      </c>
      <c r="L13" s="7" t="s">
        <v>10</v>
      </c>
      <c r="M13" s="7" t="s">
        <v>10</v>
      </c>
      <c r="N13" s="7" t="s">
        <v>10</v>
      </c>
      <c r="O13" s="7" t="s">
        <v>10</v>
      </c>
      <c r="P13" s="7" t="s">
        <v>10</v>
      </c>
      <c r="Q13" s="7" t="s">
        <v>10</v>
      </c>
      <c r="R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12</v>
      </c>
      <c r="B14" s="7">
        <f t="shared" si="0"/>
        <v>12</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R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12</v>
      </c>
      <c r="B15" s="7">
        <f t="shared" si="0"/>
        <v>12</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R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12</v>
      </c>
      <c r="B16" s="7">
        <f t="shared" si="0"/>
        <v>12</v>
      </c>
      <c r="C16" s="8">
        <f ca="1">(COUNTIF(G16:OFFSET(G16,0,$D$2-1),"P")/$D$2)+(COUNTIF(G16:OFFSET(G16,0,$D$2-1),"X")/$D$2)</f>
        <v>1</v>
      </c>
      <c r="D16" s="9" t="str">
        <f t="shared" ca="1" si="1"/>
        <v>PRESENTE</v>
      </c>
      <c r="E16" s="9" t="str">
        <f t="shared" ca="1" si="2"/>
        <v>P</v>
      </c>
      <c r="F16" s="11" t="s">
        <v>37</v>
      </c>
      <c r="G16" s="7" t="s">
        <v>10</v>
      </c>
      <c r="H16" s="7" t="s">
        <v>25</v>
      </c>
      <c r="I16" s="7" t="s">
        <v>25</v>
      </c>
      <c r="J16" s="7" t="s">
        <v>25</v>
      </c>
      <c r="K16" s="7" t="s">
        <v>25</v>
      </c>
      <c r="L16" s="7" t="s">
        <v>25</v>
      </c>
      <c r="M16" s="7" t="s">
        <v>25</v>
      </c>
      <c r="N16" s="7" t="s">
        <v>25</v>
      </c>
      <c r="O16" s="7" t="s">
        <v>25</v>
      </c>
      <c r="P16" s="7" t="s">
        <v>25</v>
      </c>
      <c r="Q16" s="7" t="s">
        <v>25</v>
      </c>
      <c r="R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0</v>
      </c>
      <c r="B17" s="7">
        <f t="shared" si="0"/>
        <v>12</v>
      </c>
      <c r="C17" s="8">
        <f ca="1">(COUNTIF(G17:OFFSET(G17,0,$D$2-1),"P")/$D$2)+(COUNTIF(G17:OFFSET(G17,0,$D$2-1),"X")/$D$2)</f>
        <v>0</v>
      </c>
      <c r="D17" s="9" t="str">
        <f t="shared" ca="1" si="1"/>
        <v>AUSENTE</v>
      </c>
      <c r="E17" s="9"/>
      <c r="F17" s="9" t="s">
        <v>38</v>
      </c>
      <c r="G17" s="7" t="s">
        <v>17</v>
      </c>
      <c r="H17" s="7" t="s">
        <v>17</v>
      </c>
      <c r="I17" s="7" t="s">
        <v>17</v>
      </c>
      <c r="J17" s="7" t="s">
        <v>17</v>
      </c>
      <c r="K17" s="7" t="s">
        <v>17</v>
      </c>
      <c r="L17" s="7" t="s">
        <v>17</v>
      </c>
      <c r="M17" s="7" t="s">
        <v>17</v>
      </c>
      <c r="N17" s="7" t="s">
        <v>17</v>
      </c>
      <c r="O17" s="7" t="s">
        <v>17</v>
      </c>
      <c r="P17" s="7" t="s">
        <v>17</v>
      </c>
      <c r="Q17" s="7" t="s">
        <v>17</v>
      </c>
      <c r="R17" s="7" t="s">
        <v>17</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12</v>
      </c>
      <c r="B18" s="7">
        <f t="shared" si="0"/>
        <v>12</v>
      </c>
      <c r="C18" s="8">
        <f ca="1">(COUNTIF(G18:OFFSET(G18,0,$D$2-1),"P")/$D$2)+(COUNTIF(G18:OFFSET(G18,0,$D$2-1),"X")/$D$2)</f>
        <v>1</v>
      </c>
      <c r="D18" s="9" t="str">
        <f t="shared" ca="1" si="1"/>
        <v>PRESENTE</v>
      </c>
      <c r="E18" s="9" t="str">
        <f t="shared" ref="E18:E31" ca="1" si="3">IF($C17&gt;=0.5,"P","F")</f>
        <v>F</v>
      </c>
      <c r="F18" s="11" t="s">
        <v>39</v>
      </c>
      <c r="G18" s="7" t="s">
        <v>10</v>
      </c>
      <c r="H18" s="7" t="s">
        <v>10</v>
      </c>
      <c r="I18" s="7" t="s">
        <v>10</v>
      </c>
      <c r="J18" s="7" t="s">
        <v>10</v>
      </c>
      <c r="K18" s="7" t="s">
        <v>10</v>
      </c>
      <c r="L18" s="7" t="s">
        <v>10</v>
      </c>
      <c r="M18" s="7" t="s">
        <v>10</v>
      </c>
      <c r="N18" s="7" t="s">
        <v>10</v>
      </c>
      <c r="O18" s="7" t="s">
        <v>10</v>
      </c>
      <c r="P18" s="7" t="s">
        <v>10</v>
      </c>
      <c r="Q18" s="7" t="s">
        <v>10</v>
      </c>
      <c r="R18" s="7" t="s">
        <v>10</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12</v>
      </c>
      <c r="B19" s="7">
        <f t="shared" si="0"/>
        <v>12</v>
      </c>
      <c r="C19" s="8">
        <f ca="1">(COUNTIF(G19:OFFSET(G19,0,$D$2-1),"P")/$D$2)+(COUNTIF(G19:OFFSET(G19,0,$D$2-1),"X")/$D$2)</f>
        <v>1</v>
      </c>
      <c r="D19" s="9" t="str">
        <f t="shared" ca="1" si="1"/>
        <v>PRESENTE</v>
      </c>
      <c r="E19" s="9" t="str">
        <f t="shared" ca="1" si="3"/>
        <v>P</v>
      </c>
      <c r="F19" s="11" t="s">
        <v>40</v>
      </c>
      <c r="G19" s="7" t="s">
        <v>10</v>
      </c>
      <c r="H19" s="7" t="s">
        <v>10</v>
      </c>
      <c r="I19" s="7" t="s">
        <v>10</v>
      </c>
      <c r="J19" s="7" t="s">
        <v>10</v>
      </c>
      <c r="K19" s="7" t="s">
        <v>10</v>
      </c>
      <c r="L19" s="7" t="s">
        <v>10</v>
      </c>
      <c r="M19" s="7" t="s">
        <v>10</v>
      </c>
      <c r="N19" s="7" t="s">
        <v>10</v>
      </c>
      <c r="O19" s="7" t="s">
        <v>10</v>
      </c>
      <c r="P19" s="7" t="s">
        <v>10</v>
      </c>
      <c r="Q19" s="7" t="s">
        <v>10</v>
      </c>
      <c r="R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12</v>
      </c>
      <c r="B20" s="7">
        <f t="shared" si="0"/>
        <v>12</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R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12</v>
      </c>
      <c r="B21" s="7">
        <f t="shared" si="0"/>
        <v>12</v>
      </c>
      <c r="C21" s="8">
        <f ca="1">(COUNTIF(G21:OFFSET(G21,0,$D$2-1),"P")/$D$2)+(COUNTIF(G21:OFFSET(G21,0,$D$2-1),"X")/$D$2)</f>
        <v>1</v>
      </c>
      <c r="D21" s="9" t="str">
        <f t="shared" ca="1" si="1"/>
        <v>PRESENTE</v>
      </c>
      <c r="E21" s="9" t="str">
        <f t="shared" ca="1" si="3"/>
        <v>P</v>
      </c>
      <c r="F21" s="11" t="s">
        <v>42</v>
      </c>
      <c r="G21" s="7" t="s">
        <v>10</v>
      </c>
      <c r="H21" s="7" t="s">
        <v>10</v>
      </c>
      <c r="I21" s="7" t="s">
        <v>10</v>
      </c>
      <c r="J21" s="7" t="s">
        <v>10</v>
      </c>
      <c r="K21" s="7" t="s">
        <v>10</v>
      </c>
      <c r="L21" s="7" t="s">
        <v>10</v>
      </c>
      <c r="M21" s="7" t="s">
        <v>10</v>
      </c>
      <c r="N21" s="7" t="s">
        <v>10</v>
      </c>
      <c r="O21" s="7" t="s">
        <v>10</v>
      </c>
      <c r="P21" s="7" t="s">
        <v>10</v>
      </c>
      <c r="Q21" s="7" t="s">
        <v>10</v>
      </c>
      <c r="R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12</v>
      </c>
      <c r="B22" s="7">
        <f t="shared" si="0"/>
        <v>12</v>
      </c>
      <c r="C22" s="8">
        <f ca="1">(COUNTIF(G22:OFFSET(G22,0,$D$2-1),"P")/$D$2)+(COUNTIF(G22:OFFSET(G22,0,$D$2-1),"X")/$D$2)</f>
        <v>1</v>
      </c>
      <c r="D22" s="9" t="str">
        <f t="shared" ca="1" si="1"/>
        <v>PRESENTE</v>
      </c>
      <c r="E22" s="9" t="str">
        <f t="shared" ca="1" si="3"/>
        <v>P</v>
      </c>
      <c r="F22" s="11" t="s">
        <v>43</v>
      </c>
      <c r="G22" s="7" t="s">
        <v>10</v>
      </c>
      <c r="H22" s="7" t="s">
        <v>10</v>
      </c>
      <c r="I22" s="7" t="s">
        <v>10</v>
      </c>
      <c r="J22" s="7" t="s">
        <v>10</v>
      </c>
      <c r="K22" s="7" t="s">
        <v>10</v>
      </c>
      <c r="L22" s="7" t="s">
        <v>10</v>
      </c>
      <c r="M22" s="7" t="s">
        <v>10</v>
      </c>
      <c r="N22" s="7" t="s">
        <v>10</v>
      </c>
      <c r="O22" s="7" t="s">
        <v>10</v>
      </c>
      <c r="P22" s="7" t="s">
        <v>10</v>
      </c>
      <c r="Q22" s="7" t="s">
        <v>10</v>
      </c>
      <c r="R22" s="7" t="s">
        <v>10</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12</v>
      </c>
      <c r="B23" s="7">
        <f t="shared" si="0"/>
        <v>12</v>
      </c>
      <c r="C23" s="8">
        <f ca="1">(COUNTIF(G23:OFFSET(G23,0,$D$2-1),"P")/$D$2)+(COUNTIF(G23:OFFSET(G23,0,$D$2-1),"X")/$D$2)</f>
        <v>1</v>
      </c>
      <c r="D23" s="9" t="str">
        <f t="shared" ca="1" si="1"/>
        <v>PRESENTE</v>
      </c>
      <c r="E23" s="9" t="str">
        <f t="shared" ca="1" si="3"/>
        <v>P</v>
      </c>
      <c r="F23" s="11" t="s">
        <v>44</v>
      </c>
      <c r="G23" s="7" t="s">
        <v>10</v>
      </c>
      <c r="H23" s="7" t="s">
        <v>10</v>
      </c>
      <c r="I23" s="7" t="s">
        <v>10</v>
      </c>
      <c r="J23" s="7" t="s">
        <v>10</v>
      </c>
      <c r="K23" s="7" t="s">
        <v>10</v>
      </c>
      <c r="L23" s="7" t="s">
        <v>10</v>
      </c>
      <c r="M23" s="7" t="s">
        <v>10</v>
      </c>
      <c r="N23" s="7" t="s">
        <v>10</v>
      </c>
      <c r="O23" s="7" t="s">
        <v>10</v>
      </c>
      <c r="P23" s="7" t="s">
        <v>10</v>
      </c>
      <c r="Q23" s="7" t="s">
        <v>10</v>
      </c>
      <c r="R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12</v>
      </c>
      <c r="B24" s="7">
        <f t="shared" si="0"/>
        <v>12</v>
      </c>
      <c r="C24" s="8">
        <f ca="1">(COUNTIF(G24:OFFSET(G24,0,$D$2-1),"P")/$D$2)+(COUNTIF(G24:OFFSET(G24,0,$D$2-1),"X")/$D$2)</f>
        <v>1</v>
      </c>
      <c r="D24" s="9" t="str">
        <f t="shared" ca="1" si="1"/>
        <v>PRESENTE</v>
      </c>
      <c r="E24" s="9" t="str">
        <f t="shared" ca="1" si="3"/>
        <v>P</v>
      </c>
      <c r="F24" s="11" t="s">
        <v>45</v>
      </c>
      <c r="G24" s="7" t="s">
        <v>10</v>
      </c>
      <c r="H24" s="7" t="s">
        <v>10</v>
      </c>
      <c r="I24" s="7" t="s">
        <v>10</v>
      </c>
      <c r="J24" s="7" t="s">
        <v>10</v>
      </c>
      <c r="K24" s="7" t="s">
        <v>10</v>
      </c>
      <c r="L24" s="7" t="s">
        <v>10</v>
      </c>
      <c r="M24" s="7" t="s">
        <v>10</v>
      </c>
      <c r="N24" s="7" t="s">
        <v>10</v>
      </c>
      <c r="O24" s="7" t="s">
        <v>10</v>
      </c>
      <c r="P24" s="7" t="s">
        <v>10</v>
      </c>
      <c r="Q24" s="7" t="s">
        <v>10</v>
      </c>
      <c r="R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12</v>
      </c>
      <c r="B25" s="7">
        <f t="shared" si="0"/>
        <v>12</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R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12</v>
      </c>
      <c r="B26" s="7">
        <f t="shared" si="0"/>
        <v>12</v>
      </c>
      <c r="C26" s="8">
        <f ca="1">(COUNTIF(G26:OFFSET(G26,0,$D$2-1),"P")/$D$2)+(COUNTIF(G26:OFFSET(G26,0,$D$2-1),"X")/$D$2)</f>
        <v>1</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10</v>
      </c>
      <c r="P26" s="7" t="s">
        <v>10</v>
      </c>
      <c r="Q26" s="7" t="s">
        <v>10</v>
      </c>
      <c r="R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12</v>
      </c>
      <c r="B27" s="7">
        <f t="shared" si="0"/>
        <v>12</v>
      </c>
      <c r="C27" s="8">
        <f ca="1">(COUNTIF(G27:OFFSET(G27,0,$D$2-1),"P")/$D$2)+(COUNTIF(G27:OFFSET(G27,0,$D$2-1),"X")/$D$2)</f>
        <v>1</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R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12</v>
      </c>
      <c r="B28" s="7">
        <f t="shared" si="0"/>
        <v>12</v>
      </c>
      <c r="C28" s="8">
        <f ca="1">(COUNTIF(G28:OFFSET(G28,0,$D$2-1),"P")/$D$2)+(COUNTIF(G28:OFFSET(G28,0,$D$2-1),"X")/$D$2)</f>
        <v>1</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10</v>
      </c>
      <c r="P28" s="7" t="s">
        <v>10</v>
      </c>
      <c r="Q28" s="7" t="s">
        <v>10</v>
      </c>
      <c r="R28" s="7" t="s">
        <v>10</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11</v>
      </c>
      <c r="B29" s="7">
        <f t="shared" si="0"/>
        <v>12</v>
      </c>
      <c r="C29" s="8">
        <f ca="1">(COUNTIF(G29:OFFSET(G29,0,$D$2-1),"P")/$D$2)+(COUNTIF(G29:OFFSET(G29,0,$D$2-1),"X")/$D$2)</f>
        <v>0.91666666666666663</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17</v>
      </c>
      <c r="Q29" s="7" t="s">
        <v>10</v>
      </c>
      <c r="R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12</v>
      </c>
      <c r="B30" s="7">
        <f t="shared" si="0"/>
        <v>12</v>
      </c>
      <c r="C30" s="8">
        <f ca="1">(COUNTIF(G30:OFFSET(G30,0,$D$2-1),"P")/$D$2)+(COUNTIF(G30:OFFSET(G30,0,$D$2-1),"X")/$D$2)</f>
        <v>1</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10</v>
      </c>
      <c r="P30" s="7" t="s">
        <v>10</v>
      </c>
      <c r="Q30" s="7" t="s">
        <v>10</v>
      </c>
      <c r="R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v>
      </c>
      <c r="B31" s="7">
        <f t="shared" si="0"/>
        <v>12</v>
      </c>
      <c r="C31" s="8">
        <f ca="1">(COUNTIF(G31:OFFSET(G31,0,$D$2-1),"P")/$D$2)+(COUNTIF(G31:OFFSET(G31,0,$D$2-1),"X")/$D$2)</f>
        <v>8.3333333333333329E-2</v>
      </c>
      <c r="D31" s="9" t="str">
        <f t="shared" ca="1" si="1"/>
        <v>AUSENTE</v>
      </c>
      <c r="E31" s="9" t="str">
        <f t="shared" ca="1" si="3"/>
        <v>P</v>
      </c>
      <c r="F31" s="11" t="s">
        <v>52</v>
      </c>
      <c r="G31" s="7" t="s">
        <v>10</v>
      </c>
      <c r="H31" s="7" t="s">
        <v>17</v>
      </c>
      <c r="I31" s="7" t="s">
        <v>17</v>
      </c>
      <c r="J31" s="7" t="s">
        <v>17</v>
      </c>
      <c r="K31" s="7" t="s">
        <v>17</v>
      </c>
      <c r="L31" s="7" t="s">
        <v>17</v>
      </c>
      <c r="M31" s="7" t="s">
        <v>17</v>
      </c>
      <c r="N31" s="7" t="s">
        <v>17</v>
      </c>
      <c r="O31" s="7" t="s">
        <v>17</v>
      </c>
      <c r="P31" s="7" t="s">
        <v>17</v>
      </c>
      <c r="Q31" s="7" t="s">
        <v>17</v>
      </c>
      <c r="R31" s="7" t="s">
        <v>17</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12</v>
      </c>
      <c r="B32" s="7">
        <f t="shared" si="0"/>
        <v>12</v>
      </c>
      <c r="C32" s="8">
        <f ca="1">(COUNTIF(G32:OFFSET(G32,0,$D$2-1),"P")/$D$2)+(COUNTIF(G32:OFFSET(G32,0,$D$2-1),"X")/$D$2)</f>
        <v>1</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R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12</v>
      </c>
      <c r="B33" s="7">
        <f t="shared" ref="B33" si="4">D$2</f>
        <v>12</v>
      </c>
      <c r="C33" s="8">
        <f ca="1">(COUNTIF(G33:OFFSET(G33,0,$D$2-1),"P")/$D$2)+(COUNTIF(G33:OFFSET(G33,0,$D$2-1),"X")/$D$2)</f>
        <v>1</v>
      </c>
      <c r="D33" s="9" t="str">
        <f t="shared" ca="1" si="1"/>
        <v>PRESENTE</v>
      </c>
      <c r="E33" s="9" t="e">
        <f>IF(#REF!&gt;=0.5,"P","F")</f>
        <v>#REF!</v>
      </c>
      <c r="F33" s="11" t="s">
        <v>54</v>
      </c>
      <c r="G33" s="7" t="s">
        <v>10</v>
      </c>
      <c r="H33" s="7" t="s">
        <v>10</v>
      </c>
      <c r="I33" s="7" t="s">
        <v>10</v>
      </c>
      <c r="J33" s="7" t="s">
        <v>10</v>
      </c>
      <c r="K33" s="7" t="s">
        <v>10</v>
      </c>
      <c r="L33" s="7" t="s">
        <v>10</v>
      </c>
      <c r="M33" s="7" t="s">
        <v>10</v>
      </c>
      <c r="N33" s="7" t="s">
        <v>10</v>
      </c>
      <c r="O33" s="7" t="s">
        <v>10</v>
      </c>
      <c r="P33" s="7" t="s">
        <v>10</v>
      </c>
      <c r="Q33" s="7" t="s">
        <v>10</v>
      </c>
      <c r="R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12</v>
      </c>
      <c r="B34" s="7">
        <f t="shared" si="0"/>
        <v>12</v>
      </c>
      <c r="C34" s="8">
        <f ca="1">(COUNTIF(G34:OFFSET(G34,0,$D$2-1),"P")/$D$2)+(COUNTIF(G34:OFFSET(G34,0,$D$2-1),"X")/$D$2)</f>
        <v>1</v>
      </c>
      <c r="D34" s="9" t="str">
        <f ca="1">IF($C34&gt;=0.5,"PRESENTE","AUSENTE")</f>
        <v>PRESENTE</v>
      </c>
      <c r="E34" s="9" t="str">
        <f ca="1">IF($C38&gt;=0.5,"P","F")</f>
        <v>P</v>
      </c>
      <c r="F34" s="11" t="s">
        <v>55</v>
      </c>
      <c r="G34" s="7" t="s">
        <v>10</v>
      </c>
      <c r="H34" s="7" t="s">
        <v>10</v>
      </c>
      <c r="I34" s="7" t="s">
        <v>10</v>
      </c>
      <c r="J34" s="7" t="s">
        <v>10</v>
      </c>
      <c r="K34" s="7" t="s">
        <v>10</v>
      </c>
      <c r="L34" s="7" t="s">
        <v>10</v>
      </c>
      <c r="M34" s="7" t="s">
        <v>10</v>
      </c>
      <c r="N34" s="7" t="s">
        <v>10</v>
      </c>
      <c r="O34" s="7" t="s">
        <v>10</v>
      </c>
      <c r="P34" s="7" t="s">
        <v>10</v>
      </c>
      <c r="Q34" s="7" t="s">
        <v>10</v>
      </c>
      <c r="R34" s="7" t="s">
        <v>10</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12</v>
      </c>
      <c r="B35" s="7">
        <f t="shared" si="0"/>
        <v>12</v>
      </c>
      <c r="C35" s="8">
        <f ca="1">(COUNTIF(G35:OFFSET(G35,0,$D$2-1),"P")/$D$2)+(COUNTIF(G35:OFFSET(G35,0,$D$2-1),"X")/$D$2)</f>
        <v>1</v>
      </c>
      <c r="D35" s="9" t="str">
        <f t="shared" ca="1" si="1"/>
        <v>PRESENTE</v>
      </c>
      <c r="E35" s="9" t="str">
        <f ca="1">IF($C32&gt;=0.5,"P","F")</f>
        <v>P</v>
      </c>
      <c r="F35" s="11" t="s">
        <v>56</v>
      </c>
      <c r="G35" s="7" t="s">
        <v>10</v>
      </c>
      <c r="H35" s="7" t="s">
        <v>10</v>
      </c>
      <c r="I35" s="7" t="s">
        <v>10</v>
      </c>
      <c r="J35" s="7" t="s">
        <v>10</v>
      </c>
      <c r="K35" s="7" t="s">
        <v>10</v>
      </c>
      <c r="L35" s="7" t="s">
        <v>10</v>
      </c>
      <c r="M35" s="7" t="s">
        <v>10</v>
      </c>
      <c r="N35" s="7" t="s">
        <v>10</v>
      </c>
      <c r="O35" s="7" t="s">
        <v>10</v>
      </c>
      <c r="P35" s="7" t="s">
        <v>10</v>
      </c>
      <c r="Q35" s="7" t="s">
        <v>10</v>
      </c>
      <c r="R35" s="7" t="s">
        <v>10</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12</v>
      </c>
      <c r="B36" s="7">
        <f t="shared" si="0"/>
        <v>12</v>
      </c>
      <c r="C36" s="8">
        <f ca="1">(COUNTIF(G36:OFFSET(G36,0,$D$2-1),"P")/$D$2)+(COUNTIF(G36:OFFSET(G36,0,$D$2-1),"X")/$D$2)</f>
        <v>1</v>
      </c>
      <c r="D36" s="9" t="str">
        <f t="shared" ca="1" si="1"/>
        <v>PRESENTE</v>
      </c>
      <c r="E36" s="9" t="str">
        <f ca="1">IF($C35&gt;=0.5,"P","F")</f>
        <v>P</v>
      </c>
      <c r="F36" s="11" t="s">
        <v>57</v>
      </c>
      <c r="G36" s="7" t="s">
        <v>10</v>
      </c>
      <c r="H36" s="7" t="s">
        <v>10</v>
      </c>
      <c r="I36" s="7" t="s">
        <v>10</v>
      </c>
      <c r="J36" s="7" t="s">
        <v>10</v>
      </c>
      <c r="K36" s="7" t="s">
        <v>10</v>
      </c>
      <c r="L36" s="7" t="s">
        <v>10</v>
      </c>
      <c r="M36" s="7" t="s">
        <v>10</v>
      </c>
      <c r="N36" s="7" t="s">
        <v>10</v>
      </c>
      <c r="O36" s="7" t="s">
        <v>10</v>
      </c>
      <c r="P36" s="7" t="s">
        <v>10</v>
      </c>
      <c r="Q36" s="7" t="s">
        <v>10</v>
      </c>
      <c r="R36" s="7" t="s">
        <v>10</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12</v>
      </c>
      <c r="B37" s="7">
        <f t="shared" ref="B37" si="5">D$2</f>
        <v>12</v>
      </c>
      <c r="C37" s="8">
        <f ca="1">(COUNTIF(G37:OFFSET(G37,0,$D$2-1),"P")/$D$2)+(COUNTIF(G37:OFFSET(G37,0,$D$2-1),"X")/$D$2)</f>
        <v>1</v>
      </c>
      <c r="D37" s="9" t="str">
        <f t="shared" ca="1" si="1"/>
        <v>PRESENTE</v>
      </c>
      <c r="E37" s="9" t="str">
        <f ca="1">IF($C36&gt;=0.5,"P","F")</f>
        <v>P</v>
      </c>
      <c r="F37" s="11" t="s">
        <v>58</v>
      </c>
      <c r="G37" s="7" t="s">
        <v>10</v>
      </c>
      <c r="H37" s="7" t="s">
        <v>10</v>
      </c>
      <c r="I37" s="7" t="s">
        <v>10</v>
      </c>
      <c r="J37" s="7" t="s">
        <v>10</v>
      </c>
      <c r="K37" s="7" t="s">
        <v>10</v>
      </c>
      <c r="L37" s="7" t="s">
        <v>10</v>
      </c>
      <c r="M37" s="7" t="s">
        <v>10</v>
      </c>
      <c r="N37" s="7" t="s">
        <v>10</v>
      </c>
      <c r="O37" s="7" t="s">
        <v>10</v>
      </c>
      <c r="P37" s="7" t="s">
        <v>10</v>
      </c>
      <c r="Q37" s="7" t="s">
        <v>10</v>
      </c>
      <c r="R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12</v>
      </c>
      <c r="B38" s="7">
        <f t="shared" si="0"/>
        <v>12</v>
      </c>
      <c r="C38" s="8">
        <f ca="1">(COUNTIF(G38:OFFSET(G38,0,$D$2-1),"P")/$D$2)+(COUNTIF(G38:OFFSET(G38,0,$D$2-1),"X")/$D$2)</f>
        <v>1</v>
      </c>
      <c r="D38" s="9" t="str">
        <f t="shared" ca="1" si="1"/>
        <v>PRESENTE</v>
      </c>
      <c r="E38" s="9" t="str">
        <f ca="1">IF($C36&gt;=0.5,"P","F")</f>
        <v>P</v>
      </c>
      <c r="F38" s="11" t="s">
        <v>59</v>
      </c>
      <c r="G38" s="7" t="s">
        <v>10</v>
      </c>
      <c r="H38" s="7" t="s">
        <v>10</v>
      </c>
      <c r="I38" s="7" t="s">
        <v>10</v>
      </c>
      <c r="J38" s="7" t="s">
        <v>10</v>
      </c>
      <c r="K38" s="7" t="s">
        <v>10</v>
      </c>
      <c r="L38" s="7" t="s">
        <v>10</v>
      </c>
      <c r="M38" s="7" t="s">
        <v>10</v>
      </c>
      <c r="N38" s="7" t="s">
        <v>10</v>
      </c>
      <c r="O38" s="7" t="s">
        <v>10</v>
      </c>
      <c r="P38" s="7" t="s">
        <v>10</v>
      </c>
      <c r="Q38" s="7" t="s">
        <v>10</v>
      </c>
      <c r="R38" s="7" t="s">
        <v>10</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12</v>
      </c>
      <c r="B39" s="7">
        <f t="shared" si="0"/>
        <v>12</v>
      </c>
      <c r="C39" s="8">
        <f ca="1">(COUNTIF(G39:OFFSET(G39,0,$D$2-1),"P")/$D$2)+(COUNTIF(G39:OFFSET(G39,0,$D$2-1),"X")/$D$2)</f>
        <v>1</v>
      </c>
      <c r="D39" s="9" t="str">
        <f t="shared" ca="1" si="1"/>
        <v>PRESENTE</v>
      </c>
      <c r="E39" s="9"/>
      <c r="F39" s="11" t="s">
        <v>60</v>
      </c>
      <c r="G39" s="7" t="s">
        <v>10</v>
      </c>
      <c r="H39" s="7" t="s">
        <v>10</v>
      </c>
      <c r="I39" s="7" t="s">
        <v>10</v>
      </c>
      <c r="J39" s="7" t="s">
        <v>10</v>
      </c>
      <c r="K39" s="7" t="s">
        <v>10</v>
      </c>
      <c r="L39" s="7" t="s">
        <v>10</v>
      </c>
      <c r="M39" s="7" t="s">
        <v>10</v>
      </c>
      <c r="N39" s="7" t="s">
        <v>10</v>
      </c>
      <c r="O39" s="7" t="s">
        <v>10</v>
      </c>
      <c r="P39" s="7" t="s">
        <v>10</v>
      </c>
      <c r="Q39" s="7" t="s">
        <v>10</v>
      </c>
      <c r="R39" s="7" t="s">
        <v>10</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12</v>
      </c>
      <c r="B40" s="7">
        <f t="shared" si="0"/>
        <v>12</v>
      </c>
      <c r="C40" s="8">
        <f ca="1">(COUNTIF(G40:OFFSET(G40,0,$D$2-1),"P")/$D$2)+(COUNTIF(G40:OFFSET(G40,0,$D$2-1),"X")/$D$2)</f>
        <v>1</v>
      </c>
      <c r="D40" s="9" t="str">
        <f t="shared" ca="1" si="1"/>
        <v>PRESENTE</v>
      </c>
      <c r="E40" s="9" t="str">
        <f ca="1">IF($C34&gt;=0.5,"P","F")</f>
        <v>P</v>
      </c>
      <c r="F40" s="11" t="s">
        <v>61</v>
      </c>
      <c r="G40" s="7" t="s">
        <v>10</v>
      </c>
      <c r="H40" s="7" t="s">
        <v>10</v>
      </c>
      <c r="I40" s="7" t="s">
        <v>10</v>
      </c>
      <c r="J40" s="7" t="s">
        <v>10</v>
      </c>
      <c r="K40" s="7" t="s">
        <v>10</v>
      </c>
      <c r="L40" s="7" t="s">
        <v>10</v>
      </c>
      <c r="M40" s="7" t="s">
        <v>10</v>
      </c>
      <c r="N40" s="7" t="s">
        <v>10</v>
      </c>
      <c r="O40" s="7" t="s">
        <v>10</v>
      </c>
      <c r="P40" s="7" t="s">
        <v>10</v>
      </c>
      <c r="Q40" s="7" t="s">
        <v>10</v>
      </c>
      <c r="R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11</v>
      </c>
      <c r="B41" s="7">
        <f t="shared" si="0"/>
        <v>12</v>
      </c>
      <c r="C41" s="8">
        <f ca="1">(COUNTIF(G41:OFFSET(G41,0,$D$2-1),"P")/$D$2)+(COUNTIF(G41:OFFSET(G41,0,$D$2-1),"X")/$D$2)</f>
        <v>0.91666666666666663</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17</v>
      </c>
      <c r="Q41" s="7" t="s">
        <v>10</v>
      </c>
      <c r="R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12</v>
      </c>
      <c r="B42" s="7">
        <f t="shared" si="0"/>
        <v>12</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R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12</v>
      </c>
      <c r="B43" s="7">
        <f t="shared" si="0"/>
        <v>12</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R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12</v>
      </c>
      <c r="B44" s="7">
        <f t="shared" si="0"/>
        <v>12</v>
      </c>
      <c r="C44" s="8">
        <f ca="1">(COUNTIF(G44:OFFSET(G44,0,$D$2-1),"P")/$D$2)+(COUNTIF(G44:OFFSET(G44,0,$D$2-1),"X")/$D$2)</f>
        <v>1</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R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40</v>
      </c>
      <c r="H45" s="13">
        <f t="shared" ref="H45:O45" si="6">COUNTIF(H4:H44,"P")+COUNTIF(H4:H44,"X")</f>
        <v>39</v>
      </c>
      <c r="I45" s="13">
        <f t="shared" si="6"/>
        <v>39</v>
      </c>
      <c r="J45" s="13">
        <f t="shared" si="6"/>
        <v>39</v>
      </c>
      <c r="K45" s="13">
        <f t="shared" si="6"/>
        <v>39</v>
      </c>
      <c r="L45" s="13">
        <f t="shared" si="6"/>
        <v>39</v>
      </c>
      <c r="M45" s="13">
        <f t="shared" si="6"/>
        <v>39</v>
      </c>
      <c r="N45" s="13">
        <f t="shared" si="6"/>
        <v>39</v>
      </c>
      <c r="O45" s="13">
        <f t="shared" si="6"/>
        <v>39</v>
      </c>
      <c r="P45" s="13">
        <f t="shared" ref="P45:R45" si="7">COUNTIF(P4:P44,"P")+COUNTIF(P4:P44,"X")</f>
        <v>37</v>
      </c>
      <c r="Q45" s="13">
        <f t="shared" si="7"/>
        <v>39</v>
      </c>
      <c r="R45" s="13">
        <f t="shared" si="7"/>
        <v>39</v>
      </c>
      <c r="S45" s="13">
        <f t="shared" ref="S45:BH45" si="8">COUNTIF(S4:S44,"P")+COUNTIF(S4:S44,"X")</f>
        <v>0</v>
      </c>
      <c r="T45" s="13">
        <f t="shared" si="8"/>
        <v>0</v>
      </c>
      <c r="U45" s="13">
        <f t="shared" si="8"/>
        <v>0</v>
      </c>
      <c r="V45" s="13">
        <f t="shared" si="8"/>
        <v>0</v>
      </c>
      <c r="W45" s="13">
        <f t="shared" si="8"/>
        <v>0</v>
      </c>
      <c r="X45" s="13">
        <f t="shared" si="8"/>
        <v>0</v>
      </c>
      <c r="Y45" s="13">
        <f t="shared" si="8"/>
        <v>0</v>
      </c>
      <c r="Z45" s="13">
        <f t="shared" si="8"/>
        <v>0</v>
      </c>
      <c r="AA45" s="13">
        <f t="shared" si="8"/>
        <v>0</v>
      </c>
      <c r="AB45" s="13">
        <f t="shared" si="8"/>
        <v>0</v>
      </c>
      <c r="AC45" s="13">
        <f t="shared" si="8"/>
        <v>0</v>
      </c>
      <c r="AD45" s="13">
        <f t="shared" si="8"/>
        <v>0</v>
      </c>
      <c r="AE45" s="13">
        <f t="shared" si="8"/>
        <v>0</v>
      </c>
      <c r="AF45" s="13">
        <f t="shared" si="8"/>
        <v>0</v>
      </c>
      <c r="AG45" s="13">
        <f t="shared" si="8"/>
        <v>0</v>
      </c>
      <c r="AH45" s="13">
        <f t="shared" si="8"/>
        <v>0</v>
      </c>
      <c r="AI45" s="13">
        <f t="shared" si="8"/>
        <v>0</v>
      </c>
      <c r="AJ45" s="13">
        <f t="shared" si="8"/>
        <v>0</v>
      </c>
      <c r="AK45" s="13">
        <f t="shared" si="8"/>
        <v>0</v>
      </c>
      <c r="AL45" s="13">
        <f t="shared" si="8"/>
        <v>0</v>
      </c>
      <c r="AM45" s="13">
        <f t="shared" si="8"/>
        <v>0</v>
      </c>
      <c r="AN45" s="13">
        <f t="shared" si="8"/>
        <v>0</v>
      </c>
      <c r="AO45" s="13">
        <f t="shared" si="8"/>
        <v>0</v>
      </c>
      <c r="AP45" s="13">
        <f t="shared" si="8"/>
        <v>0</v>
      </c>
      <c r="AQ45" s="13">
        <f t="shared" si="8"/>
        <v>0</v>
      </c>
      <c r="AR45" s="13">
        <f t="shared" si="8"/>
        <v>0</v>
      </c>
      <c r="AS45" s="13">
        <f t="shared" si="8"/>
        <v>0</v>
      </c>
      <c r="AT45" s="13">
        <f t="shared" si="8"/>
        <v>0</v>
      </c>
      <c r="AU45" s="13">
        <f t="shared" si="8"/>
        <v>0</v>
      </c>
      <c r="AV45" s="13">
        <f t="shared" si="8"/>
        <v>0</v>
      </c>
      <c r="AW45" s="13">
        <f t="shared" si="8"/>
        <v>0</v>
      </c>
      <c r="AX45" s="13">
        <f t="shared" si="8"/>
        <v>0</v>
      </c>
      <c r="AY45" s="13">
        <f t="shared" si="8"/>
        <v>0</v>
      </c>
      <c r="AZ45" s="13">
        <f t="shared" si="8"/>
        <v>0</v>
      </c>
      <c r="BA45" s="13">
        <f t="shared" si="8"/>
        <v>0</v>
      </c>
      <c r="BB45" s="13">
        <f t="shared" si="8"/>
        <v>0</v>
      </c>
      <c r="BC45" s="13">
        <f t="shared" si="8"/>
        <v>0</v>
      </c>
      <c r="BD45" s="13">
        <f t="shared" si="8"/>
        <v>0</v>
      </c>
      <c r="BE45" s="13">
        <f t="shared" si="8"/>
        <v>0</v>
      </c>
      <c r="BF45" s="13">
        <f t="shared" si="8"/>
        <v>0</v>
      </c>
      <c r="BG45" s="13">
        <f t="shared" si="8"/>
        <v>0</v>
      </c>
      <c r="BH45" s="13">
        <f t="shared" si="8"/>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18" ht="15" x14ac:dyDescent="0.25">
      <c r="D49" s="15" t="s">
        <v>17</v>
      </c>
      <c r="E49" s="15"/>
      <c r="F49" s="16" t="s">
        <v>18</v>
      </c>
    </row>
    <row r="50" spans="1:18" ht="15" x14ac:dyDescent="0.25">
      <c r="D50" s="15" t="s">
        <v>19</v>
      </c>
      <c r="E50" s="15"/>
      <c r="F50" s="16" t="s">
        <v>20</v>
      </c>
    </row>
    <row r="51" spans="1:18" ht="15" x14ac:dyDescent="0.25">
      <c r="D51" s="15" t="s">
        <v>21</v>
      </c>
      <c r="E51" s="15"/>
      <c r="F51" s="16" t="s">
        <v>22</v>
      </c>
    </row>
    <row r="52" spans="1:18" ht="15" x14ac:dyDescent="0.25">
      <c r="D52" s="15" t="s">
        <v>23</v>
      </c>
      <c r="E52" s="15"/>
      <c r="F52" s="16" t="s">
        <v>24</v>
      </c>
    </row>
    <row r="53" spans="1:18" ht="15" x14ac:dyDescent="0.25">
      <c r="D53" s="15" t="s">
        <v>25</v>
      </c>
      <c r="E53" s="15"/>
      <c r="F53" s="2" t="s">
        <v>26</v>
      </c>
    </row>
    <row r="54" spans="1:18" ht="15.75" thickBot="1" x14ac:dyDescent="0.3">
      <c r="D54" s="2"/>
      <c r="E54" s="2"/>
      <c r="F54" s="2"/>
    </row>
    <row r="55" spans="1:18" ht="24" customHeight="1" thickBot="1" x14ac:dyDescent="0.25">
      <c r="A55" s="20" t="s">
        <v>27</v>
      </c>
      <c r="B55" s="20"/>
      <c r="C55" s="20"/>
      <c r="D55" s="20"/>
      <c r="E55" s="20"/>
      <c r="F55" s="20"/>
      <c r="G55" s="20"/>
      <c r="H55" s="19"/>
      <c r="I55" s="19"/>
      <c r="J55" s="19"/>
      <c r="K55" s="19"/>
      <c r="L55" s="19"/>
      <c r="M55" s="19"/>
      <c r="N55" s="19"/>
      <c r="O55" s="19"/>
      <c r="P55" s="19"/>
      <c r="Q55" s="19"/>
      <c r="R55" s="19"/>
    </row>
    <row r="56" spans="1:18" ht="13.5" thickBot="1" x14ac:dyDescent="0.25"/>
    <row r="57" spans="1:18" ht="24" customHeight="1" thickBot="1" x14ac:dyDescent="0.25">
      <c r="A57" s="20" t="s">
        <v>28</v>
      </c>
      <c r="B57" s="20"/>
      <c r="C57" s="20"/>
      <c r="D57" s="20"/>
      <c r="E57" s="20"/>
      <c r="F57" s="20"/>
      <c r="G57" s="20"/>
      <c r="H57" s="19"/>
      <c r="I57" s="19"/>
      <c r="J57" s="19"/>
      <c r="K57" s="19"/>
      <c r="L57" s="19"/>
      <c r="M57" s="19"/>
      <c r="N57" s="19"/>
      <c r="O57" s="19"/>
      <c r="P57" s="19"/>
      <c r="Q57" s="19"/>
      <c r="R57" s="19"/>
    </row>
    <row r="58" spans="1:18" ht="15" x14ac:dyDescent="0.25">
      <c r="D58" s="2"/>
      <c r="E58" s="2"/>
      <c r="F58" s="2"/>
    </row>
    <row r="59" spans="1:18" ht="15" x14ac:dyDescent="0.25">
      <c r="D59" s="2"/>
      <c r="E59" s="2"/>
      <c r="F59" s="2"/>
    </row>
    <row r="60" spans="1:18" ht="15" x14ac:dyDescent="0.25">
      <c r="D60" s="2"/>
      <c r="E60" s="2"/>
      <c r="F60" s="2"/>
    </row>
    <row r="61" spans="1:18" ht="15" x14ac:dyDescent="0.25">
      <c r="D61" s="2"/>
      <c r="E61" s="2"/>
      <c r="F61" s="2"/>
    </row>
    <row r="62" spans="1:18" ht="15" x14ac:dyDescent="0.25">
      <c r="D62" s="2"/>
      <c r="E62" s="2"/>
      <c r="F62" s="2"/>
    </row>
    <row r="63" spans="1:18" ht="15" x14ac:dyDescent="0.25">
      <c r="D63" s="2"/>
      <c r="E63" s="2"/>
      <c r="F63" s="2"/>
    </row>
    <row r="64" spans="1:18"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S3:IN32">
    <cfRule type="cellIs" dxfId="146" priority="377" operator="equal">
      <formula>"X"</formula>
    </cfRule>
    <cfRule type="cellIs" dxfId="145" priority="378" operator="equal">
      <formula>"F"</formula>
    </cfRule>
    <cfRule type="cellIs" dxfId="144" priority="379" operator="equal">
      <formula>"P"</formula>
    </cfRule>
  </conditionalFormatting>
  <conditionalFormatting sqref="A4:E44 G4:G44 S33:IN65536">
    <cfRule type="cellIs" dxfId="143" priority="148" operator="equal">
      <formula>"X"</formula>
    </cfRule>
    <cfRule type="cellIs" dxfId="142" priority="149" operator="equal">
      <formula>"F"</formula>
    </cfRule>
    <cfRule type="cellIs" dxfId="141" priority="150" operator="equal">
      <formula>"P"</formula>
    </cfRule>
  </conditionalFormatting>
  <conditionalFormatting sqref="A45:G65536">
    <cfRule type="cellIs" dxfId="140" priority="169" operator="equal">
      <formula>"X"</formula>
    </cfRule>
    <cfRule type="cellIs" dxfId="139" priority="170" operator="equal">
      <formula>"F"</formula>
    </cfRule>
    <cfRule type="cellIs" dxfId="138" priority="171" operator="equal">
      <formula>"P"</formula>
    </cfRule>
  </conditionalFormatting>
  <conditionalFormatting sqref="G1:G3">
    <cfRule type="cellIs" dxfId="137" priority="386" operator="equal">
      <formula>"X"</formula>
    </cfRule>
    <cfRule type="cellIs" dxfId="136" priority="387" operator="equal">
      <formula>"F"</formula>
    </cfRule>
    <cfRule type="cellIs" dxfId="135" priority="388" operator="equal">
      <formula>"P"</formula>
    </cfRule>
  </conditionalFormatting>
  <conditionalFormatting sqref="S1:IN2">
    <cfRule type="cellIs" dxfId="134" priority="160" operator="equal">
      <formula>"X"</formula>
    </cfRule>
    <cfRule type="cellIs" dxfId="133" priority="161" operator="equal">
      <formula>"F"</formula>
    </cfRule>
    <cfRule type="cellIs" dxfId="132" priority="162" operator="equal">
      <formula>"P"</formula>
    </cfRule>
  </conditionalFormatting>
  <conditionalFormatting sqref="H35">
    <cfRule type="cellIs" dxfId="131" priority="142" operator="equal">
      <formula>"X"</formula>
    </cfRule>
    <cfRule type="cellIs" dxfId="130" priority="143" operator="equal">
      <formula>"F"</formula>
    </cfRule>
    <cfRule type="cellIs" dxfId="129" priority="144" operator="equal">
      <formula>"P"</formula>
    </cfRule>
  </conditionalFormatting>
  <conditionalFormatting sqref="H42 H45 H1:H2">
    <cfRule type="cellIs" dxfId="128" priority="139" operator="equal">
      <formula>"X"</formula>
    </cfRule>
    <cfRule type="cellIs" dxfId="127" priority="140" operator="equal">
      <formula>"F"</formula>
    </cfRule>
    <cfRule type="cellIs" dxfId="126" priority="141" operator="equal">
      <formula>"P"</formula>
    </cfRule>
  </conditionalFormatting>
  <conditionalFormatting sqref="H4:H34 H43:H44 H36:H41">
    <cfRule type="cellIs" dxfId="125" priority="133" operator="equal">
      <formula>"X"</formula>
    </cfRule>
    <cfRule type="cellIs" dxfId="124" priority="134" operator="equal">
      <formula>"F"</formula>
    </cfRule>
    <cfRule type="cellIs" dxfId="123" priority="135" operator="equal">
      <formula>"P"</formula>
    </cfRule>
  </conditionalFormatting>
  <conditionalFormatting sqref="H46:H65536">
    <cfRule type="cellIs" dxfId="122" priority="136" operator="equal">
      <formula>"X"</formula>
    </cfRule>
    <cfRule type="cellIs" dxfId="121" priority="137" operator="equal">
      <formula>"F"</formula>
    </cfRule>
    <cfRule type="cellIs" dxfId="120" priority="138" operator="equal">
      <formula>"P"</formula>
    </cfRule>
  </conditionalFormatting>
  <conditionalFormatting sqref="I35">
    <cfRule type="cellIs" dxfId="119" priority="130" operator="equal">
      <formula>"X"</formula>
    </cfRule>
    <cfRule type="cellIs" dxfId="118" priority="131" operator="equal">
      <formula>"F"</formula>
    </cfRule>
    <cfRule type="cellIs" dxfId="117" priority="132" operator="equal">
      <formula>"P"</formula>
    </cfRule>
  </conditionalFormatting>
  <conditionalFormatting sqref="I42 I45 I1:I2">
    <cfRule type="cellIs" dxfId="116" priority="127" operator="equal">
      <formula>"X"</formula>
    </cfRule>
    <cfRule type="cellIs" dxfId="115" priority="128" operator="equal">
      <formula>"F"</formula>
    </cfRule>
    <cfRule type="cellIs" dxfId="114" priority="129" operator="equal">
      <formula>"P"</formula>
    </cfRule>
  </conditionalFormatting>
  <conditionalFormatting sqref="I4:I34 I43:I44 I36:I41">
    <cfRule type="cellIs" dxfId="113" priority="121" operator="equal">
      <formula>"X"</formula>
    </cfRule>
    <cfRule type="cellIs" dxfId="112" priority="122" operator="equal">
      <formula>"F"</formula>
    </cfRule>
    <cfRule type="cellIs" dxfId="111" priority="123" operator="equal">
      <formula>"P"</formula>
    </cfRule>
  </conditionalFormatting>
  <conditionalFormatting sqref="I46:I65536">
    <cfRule type="cellIs" dxfId="110" priority="124" operator="equal">
      <formula>"X"</formula>
    </cfRule>
    <cfRule type="cellIs" dxfId="109" priority="125" operator="equal">
      <formula>"F"</formula>
    </cfRule>
    <cfRule type="cellIs" dxfId="108" priority="126" operator="equal">
      <formula>"P"</formula>
    </cfRule>
  </conditionalFormatting>
  <conditionalFormatting sqref="J35">
    <cfRule type="cellIs" dxfId="107" priority="118" operator="equal">
      <formula>"X"</formula>
    </cfRule>
    <cfRule type="cellIs" dxfId="106" priority="119" operator="equal">
      <formula>"F"</formula>
    </cfRule>
    <cfRule type="cellIs" dxfId="105" priority="120" operator="equal">
      <formula>"P"</formula>
    </cfRule>
  </conditionalFormatting>
  <conditionalFormatting sqref="J42 J45 J1:J2">
    <cfRule type="cellIs" dxfId="104" priority="115" operator="equal">
      <formula>"X"</formula>
    </cfRule>
    <cfRule type="cellIs" dxfId="103" priority="116" operator="equal">
      <formula>"F"</formula>
    </cfRule>
    <cfRule type="cellIs" dxfId="102" priority="117" operator="equal">
      <formula>"P"</formula>
    </cfRule>
  </conditionalFormatting>
  <conditionalFormatting sqref="J4:J34 J43:J44 J36:J41">
    <cfRule type="cellIs" dxfId="101" priority="109" operator="equal">
      <formula>"X"</formula>
    </cfRule>
    <cfRule type="cellIs" dxfId="100" priority="110" operator="equal">
      <formula>"F"</formula>
    </cfRule>
    <cfRule type="cellIs" dxfId="99" priority="111" operator="equal">
      <formula>"P"</formula>
    </cfRule>
  </conditionalFormatting>
  <conditionalFormatting sqref="J46:J65536">
    <cfRule type="cellIs" dxfId="98" priority="112" operator="equal">
      <formula>"X"</formula>
    </cfRule>
    <cfRule type="cellIs" dxfId="97" priority="113" operator="equal">
      <formula>"F"</formula>
    </cfRule>
    <cfRule type="cellIs" dxfId="96" priority="114" operator="equal">
      <formula>"P"</formula>
    </cfRule>
  </conditionalFormatting>
  <conditionalFormatting sqref="K35">
    <cfRule type="cellIs" dxfId="95" priority="106" operator="equal">
      <formula>"X"</formula>
    </cfRule>
    <cfRule type="cellIs" dxfId="94" priority="107" operator="equal">
      <formula>"F"</formula>
    </cfRule>
    <cfRule type="cellIs" dxfId="93" priority="108" operator="equal">
      <formula>"P"</formula>
    </cfRule>
  </conditionalFormatting>
  <conditionalFormatting sqref="K42 K45 K1:K2">
    <cfRule type="cellIs" dxfId="92" priority="103" operator="equal">
      <formula>"X"</formula>
    </cfRule>
    <cfRule type="cellIs" dxfId="91" priority="104" operator="equal">
      <formula>"F"</formula>
    </cfRule>
    <cfRule type="cellIs" dxfId="90" priority="105" operator="equal">
      <formula>"P"</formula>
    </cfRule>
  </conditionalFormatting>
  <conditionalFormatting sqref="K4:K34 K43:K44 K36:K41">
    <cfRule type="cellIs" dxfId="89" priority="97" operator="equal">
      <formula>"X"</formula>
    </cfRule>
    <cfRule type="cellIs" dxfId="88" priority="98" operator="equal">
      <formula>"F"</formula>
    </cfRule>
    <cfRule type="cellIs" dxfId="87" priority="99" operator="equal">
      <formula>"P"</formula>
    </cfRule>
  </conditionalFormatting>
  <conditionalFormatting sqref="K46:K65536">
    <cfRule type="cellIs" dxfId="86" priority="100" operator="equal">
      <formula>"X"</formula>
    </cfRule>
    <cfRule type="cellIs" dxfId="85" priority="101" operator="equal">
      <formula>"F"</formula>
    </cfRule>
    <cfRule type="cellIs" dxfId="84" priority="102" operator="equal">
      <formula>"P"</formula>
    </cfRule>
  </conditionalFormatting>
  <conditionalFormatting sqref="L35">
    <cfRule type="cellIs" dxfId="83" priority="94" operator="equal">
      <formula>"X"</formula>
    </cfRule>
    <cfRule type="cellIs" dxfId="82" priority="95" operator="equal">
      <formula>"F"</formula>
    </cfRule>
    <cfRule type="cellIs" dxfId="81" priority="96" operator="equal">
      <formula>"P"</formula>
    </cfRule>
  </conditionalFormatting>
  <conditionalFormatting sqref="L42 L45 L1:L2">
    <cfRule type="cellIs" dxfId="80" priority="91" operator="equal">
      <formula>"X"</formula>
    </cfRule>
    <cfRule type="cellIs" dxfId="79" priority="92" operator="equal">
      <formula>"F"</formula>
    </cfRule>
    <cfRule type="cellIs" dxfId="78" priority="93" operator="equal">
      <formula>"P"</formula>
    </cfRule>
  </conditionalFormatting>
  <conditionalFormatting sqref="L4:L34 L43:L44 L36:L41">
    <cfRule type="cellIs" dxfId="77" priority="85" operator="equal">
      <formula>"X"</formula>
    </cfRule>
    <cfRule type="cellIs" dxfId="76" priority="86" operator="equal">
      <formula>"F"</formula>
    </cfRule>
    <cfRule type="cellIs" dxfId="75" priority="87" operator="equal">
      <formula>"P"</formula>
    </cfRule>
  </conditionalFormatting>
  <conditionalFormatting sqref="L46:L65536">
    <cfRule type="cellIs" dxfId="74" priority="88" operator="equal">
      <formula>"X"</formula>
    </cfRule>
    <cfRule type="cellIs" dxfId="73" priority="89" operator="equal">
      <formula>"F"</formula>
    </cfRule>
    <cfRule type="cellIs" dxfId="72" priority="90" operator="equal">
      <formula>"P"</formula>
    </cfRule>
  </conditionalFormatting>
  <conditionalFormatting sqref="M35">
    <cfRule type="cellIs" dxfId="71" priority="70" operator="equal">
      <formula>"X"</formula>
    </cfRule>
    <cfRule type="cellIs" dxfId="70" priority="71" operator="equal">
      <formula>"F"</formula>
    </cfRule>
    <cfRule type="cellIs" dxfId="69" priority="72" operator="equal">
      <formula>"P"</formula>
    </cfRule>
  </conditionalFormatting>
  <conditionalFormatting sqref="M42 M45 M1:M2">
    <cfRule type="cellIs" dxfId="68" priority="67" operator="equal">
      <formula>"X"</formula>
    </cfRule>
    <cfRule type="cellIs" dxfId="67" priority="68" operator="equal">
      <formula>"F"</formula>
    </cfRule>
    <cfRule type="cellIs" dxfId="66" priority="69" operator="equal">
      <formula>"P"</formula>
    </cfRule>
  </conditionalFormatting>
  <conditionalFormatting sqref="M4:M34 M43:M44 M36:M41">
    <cfRule type="cellIs" dxfId="65" priority="61" operator="equal">
      <formula>"X"</formula>
    </cfRule>
    <cfRule type="cellIs" dxfId="64" priority="62" operator="equal">
      <formula>"F"</formula>
    </cfRule>
    <cfRule type="cellIs" dxfId="63" priority="63" operator="equal">
      <formula>"P"</formula>
    </cfRule>
  </conditionalFormatting>
  <conditionalFormatting sqref="M46:M65536">
    <cfRule type="cellIs" dxfId="62" priority="64" operator="equal">
      <formula>"X"</formula>
    </cfRule>
    <cfRule type="cellIs" dxfId="61" priority="65" operator="equal">
      <formula>"F"</formula>
    </cfRule>
    <cfRule type="cellIs" dxfId="60" priority="66" operator="equal">
      <formula>"P"</formula>
    </cfRule>
  </conditionalFormatting>
  <conditionalFormatting sqref="N35">
    <cfRule type="cellIs" dxfId="59" priority="58" operator="equal">
      <formula>"X"</formula>
    </cfRule>
    <cfRule type="cellIs" dxfId="58" priority="59" operator="equal">
      <formula>"F"</formula>
    </cfRule>
    <cfRule type="cellIs" dxfId="57" priority="60" operator="equal">
      <formula>"P"</formula>
    </cfRule>
  </conditionalFormatting>
  <conditionalFormatting sqref="N42 N45 N1:N2">
    <cfRule type="cellIs" dxfId="56" priority="55" operator="equal">
      <formula>"X"</formula>
    </cfRule>
    <cfRule type="cellIs" dxfId="55" priority="56" operator="equal">
      <formula>"F"</formula>
    </cfRule>
    <cfRule type="cellIs" dxfId="54" priority="57" operator="equal">
      <formula>"P"</formula>
    </cfRule>
  </conditionalFormatting>
  <conditionalFormatting sqref="N4:N34 N43:N44 N36:N41">
    <cfRule type="cellIs" dxfId="53" priority="49" operator="equal">
      <formula>"X"</formula>
    </cfRule>
    <cfRule type="cellIs" dxfId="52" priority="50" operator="equal">
      <formula>"F"</formula>
    </cfRule>
    <cfRule type="cellIs" dxfId="51" priority="51" operator="equal">
      <formula>"P"</formula>
    </cfRule>
  </conditionalFormatting>
  <conditionalFormatting sqref="N46:N65536">
    <cfRule type="cellIs" dxfId="50" priority="52" operator="equal">
      <formula>"X"</formula>
    </cfRule>
    <cfRule type="cellIs" dxfId="49" priority="53" operator="equal">
      <formula>"F"</formula>
    </cfRule>
    <cfRule type="cellIs" dxfId="48" priority="54" operator="equal">
      <formula>"P"</formula>
    </cfRule>
  </conditionalFormatting>
  <conditionalFormatting sqref="O35">
    <cfRule type="cellIs" dxfId="47" priority="46" operator="equal">
      <formula>"X"</formula>
    </cfRule>
    <cfRule type="cellIs" dxfId="46" priority="47" operator="equal">
      <formula>"F"</formula>
    </cfRule>
    <cfRule type="cellIs" dxfId="45" priority="48" operator="equal">
      <formula>"P"</formula>
    </cfRule>
  </conditionalFormatting>
  <conditionalFormatting sqref="O42 O45 O1:O2">
    <cfRule type="cellIs" dxfId="44" priority="43" operator="equal">
      <formula>"X"</formula>
    </cfRule>
    <cfRule type="cellIs" dxfId="43" priority="44" operator="equal">
      <formula>"F"</formula>
    </cfRule>
    <cfRule type="cellIs" dxfId="42" priority="45" operator="equal">
      <formula>"P"</formula>
    </cfRule>
  </conditionalFormatting>
  <conditionalFormatting sqref="O4:O34 O43:O44 O36:O41">
    <cfRule type="cellIs" dxfId="41" priority="37" operator="equal">
      <formula>"X"</formula>
    </cfRule>
    <cfRule type="cellIs" dxfId="40" priority="38" operator="equal">
      <formula>"F"</formula>
    </cfRule>
    <cfRule type="cellIs" dxfId="39" priority="39" operator="equal">
      <formula>"P"</formula>
    </cfRule>
  </conditionalFormatting>
  <conditionalFormatting sqref="O46:O65536">
    <cfRule type="cellIs" dxfId="38" priority="40" operator="equal">
      <formula>"X"</formula>
    </cfRule>
    <cfRule type="cellIs" dxfId="37" priority="41" operator="equal">
      <formula>"F"</formula>
    </cfRule>
    <cfRule type="cellIs" dxfId="36" priority="42" operator="equal">
      <formula>"P"</formula>
    </cfRule>
  </conditionalFormatting>
  <conditionalFormatting sqref="P35">
    <cfRule type="cellIs" dxfId="35" priority="34" operator="equal">
      <formula>"X"</formula>
    </cfRule>
    <cfRule type="cellIs" dxfId="34" priority="35" operator="equal">
      <formula>"F"</formula>
    </cfRule>
    <cfRule type="cellIs" dxfId="33" priority="36" operator="equal">
      <formula>"P"</formula>
    </cfRule>
  </conditionalFormatting>
  <conditionalFormatting sqref="P42 P45 P1:P2">
    <cfRule type="cellIs" dxfId="32" priority="31" operator="equal">
      <formula>"X"</formula>
    </cfRule>
    <cfRule type="cellIs" dxfId="31" priority="32" operator="equal">
      <formula>"F"</formula>
    </cfRule>
    <cfRule type="cellIs" dxfId="30" priority="33" operator="equal">
      <formula>"P"</formula>
    </cfRule>
  </conditionalFormatting>
  <conditionalFormatting sqref="P4:P34 P43:P44 P36:P41">
    <cfRule type="cellIs" dxfId="29" priority="25" operator="equal">
      <formula>"X"</formula>
    </cfRule>
    <cfRule type="cellIs" dxfId="28" priority="26" operator="equal">
      <formula>"F"</formula>
    </cfRule>
    <cfRule type="cellIs" dxfId="27" priority="27" operator="equal">
      <formula>"P"</formula>
    </cfRule>
  </conditionalFormatting>
  <conditionalFormatting sqref="P46:P65536">
    <cfRule type="cellIs" dxfId="26" priority="28" operator="equal">
      <formula>"X"</formula>
    </cfRule>
    <cfRule type="cellIs" dxfId="25" priority="29" operator="equal">
      <formula>"F"</formula>
    </cfRule>
    <cfRule type="cellIs" dxfId="24" priority="30" operator="equal">
      <formula>"P"</formula>
    </cfRule>
  </conditionalFormatting>
  <conditionalFormatting sqref="Q35">
    <cfRule type="cellIs" dxfId="23" priority="22" operator="equal">
      <formula>"X"</formula>
    </cfRule>
    <cfRule type="cellIs" dxfId="22" priority="23" operator="equal">
      <formula>"F"</formula>
    </cfRule>
    <cfRule type="cellIs" dxfId="21" priority="24" operator="equal">
      <formula>"P"</formula>
    </cfRule>
  </conditionalFormatting>
  <conditionalFormatting sqref="Q42 Q45 Q1:Q2">
    <cfRule type="cellIs" dxfId="20" priority="19" operator="equal">
      <formula>"X"</formula>
    </cfRule>
    <cfRule type="cellIs" dxfId="19" priority="20" operator="equal">
      <formula>"F"</formula>
    </cfRule>
    <cfRule type="cellIs" dxfId="18" priority="21" operator="equal">
      <formula>"P"</formula>
    </cfRule>
  </conditionalFormatting>
  <conditionalFormatting sqref="Q4:Q34 Q43:Q44 Q36:Q41">
    <cfRule type="cellIs" dxfId="17" priority="13" operator="equal">
      <formula>"X"</formula>
    </cfRule>
    <cfRule type="cellIs" dxfId="16" priority="14" operator="equal">
      <formula>"F"</formula>
    </cfRule>
    <cfRule type="cellIs" dxfId="15" priority="15" operator="equal">
      <formula>"P"</formula>
    </cfRule>
  </conditionalFormatting>
  <conditionalFormatting sqref="Q46:Q65536">
    <cfRule type="cellIs" dxfId="14" priority="16" operator="equal">
      <formula>"X"</formula>
    </cfRule>
    <cfRule type="cellIs" dxfId="13" priority="17" operator="equal">
      <formula>"F"</formula>
    </cfRule>
    <cfRule type="cellIs" dxfId="12" priority="18" operator="equal">
      <formula>"P"</formula>
    </cfRule>
  </conditionalFormatting>
  <conditionalFormatting sqref="R35">
    <cfRule type="cellIs" dxfId="11" priority="10" operator="equal">
      <formula>"X"</formula>
    </cfRule>
    <cfRule type="cellIs" dxfId="10" priority="11" operator="equal">
      <formula>"F"</formula>
    </cfRule>
    <cfRule type="cellIs" dxfId="9" priority="12" operator="equal">
      <formula>"P"</formula>
    </cfRule>
  </conditionalFormatting>
  <conditionalFormatting sqref="R42 R45 R1:R2">
    <cfRule type="cellIs" dxfId="8" priority="7" operator="equal">
      <formula>"X"</formula>
    </cfRule>
    <cfRule type="cellIs" dxfId="7" priority="8" operator="equal">
      <formula>"F"</formula>
    </cfRule>
    <cfRule type="cellIs" dxfId="6" priority="9" operator="equal">
      <formula>"P"</formula>
    </cfRule>
  </conditionalFormatting>
  <conditionalFormatting sqref="R4:R34 R43:R44 R36:R41">
    <cfRule type="cellIs" dxfId="5" priority="1" operator="equal">
      <formula>"X"</formula>
    </cfRule>
    <cfRule type="cellIs" dxfId="4" priority="2" operator="equal">
      <formula>"F"</formula>
    </cfRule>
    <cfRule type="cellIs" dxfId="3" priority="3" operator="equal">
      <formula>"P"</formula>
    </cfRule>
  </conditionalFormatting>
  <conditionalFormatting sqref="R46:R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S34:IN44 S4:FD33" xr:uid="{00000000-0002-0000-0000-000002000000}">
      <formula1>#REF!</formula1>
      <formula2>0</formula2>
    </dataValidation>
    <dataValidation type="list" allowBlank="1" showErrorMessage="1" sqref="G4:R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2024-05-20T18:46:19Z</dcterms:modified>
  <dc:language>pt-BR</dc:language>
</cp:coreProperties>
</file>